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e106rjauregui\FIDEICOMISO\Transfer\JAZZ DIGITAL\COMUNICADO 2025\"/>
    </mc:Choice>
  </mc:AlternateContent>
  <xr:revisionPtr revIDLastSave="0" documentId="13_ncr:1_{D3299C1D-420D-4E9C-89DE-6F235BDBD02B}" xr6:coauthVersionLast="47" xr6:coauthVersionMax="47" xr10:uidLastSave="{00000000-0000-0000-0000-000000000000}"/>
  <bookViews>
    <workbookView xWindow="-120" yWindow="-120" windowWidth="29040" windowHeight="15840" xr2:uid="{88D0D905-3B36-4E13-87DD-FE9C4EF75DCE}"/>
  </bookViews>
  <sheets>
    <sheet name="UF-002" sheetId="1" r:id="rId1"/>
  </sheets>
  <definedNames>
    <definedName name="_xlnm.Print_Area" localSheetId="0">'UF-002'!$B$2:$I$88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1" l="1"/>
  <c r="F54" i="1"/>
  <c r="D54" i="1"/>
  <c r="H53" i="1"/>
  <c r="H52" i="1"/>
  <c r="E53" i="1" s="1"/>
  <c r="C53" i="1" s="1"/>
  <c r="E52" i="1"/>
  <c r="D46" i="1"/>
  <c r="H44" i="1"/>
  <c r="H45" i="1" s="1"/>
  <c r="E44" i="1"/>
  <c r="E39" i="1"/>
  <c r="C39" i="1"/>
  <c r="D37" i="1"/>
  <c r="D38" i="1" s="1"/>
  <c r="D39" i="1" s="1"/>
  <c r="C33" i="1"/>
  <c r="D31" i="1"/>
  <c r="D32" i="1" s="1"/>
  <c r="C25" i="1"/>
  <c r="D23" i="1"/>
  <c r="D24" i="1" s="1"/>
  <c r="D25" i="1" s="1"/>
  <c r="E45" i="1" l="1"/>
  <c r="C45" i="1" s="1"/>
  <c r="E54" i="1"/>
  <c r="C54" i="1" s="1"/>
  <c r="E46" i="1"/>
  <c r="C46" i="1" s="1"/>
  <c r="C44" i="1"/>
  <c r="C52" i="1"/>
</calcChain>
</file>

<file path=xl/sharedStrings.xml><?xml version="1.0" encoding="utf-8"?>
<sst xmlns="http://schemas.openxmlformats.org/spreadsheetml/2006/main" count="107" uniqueCount="77">
  <si>
    <t>FORMULARIO UF-002</t>
  </si>
  <si>
    <t xml:space="preserve">INFORMACIÓN SOBRE FIDEICOMISOS PÚBLICOS </t>
  </si>
  <si>
    <t xml:space="preserve">La siguiente ficha debe ser llenada de manera independiente para cada Fideicomiso.  </t>
  </si>
  <si>
    <t>a) Características del Fideicomiso</t>
  </si>
  <si>
    <t>1)  Nombre del Fideicomiso:</t>
  </si>
  <si>
    <t>2) Nombre del Fideicomitente:</t>
  </si>
  <si>
    <t>3) Nombre del Fiduciario:</t>
  </si>
  <si>
    <t>4) Beneficiario/s:</t>
  </si>
  <si>
    <t>5) Fecha de suscripción del Contrato de Fideicomiso:</t>
  </si>
  <si>
    <t>6) Plazo y fecha de conclusión del Fideicomiso</t>
  </si>
  <si>
    <t xml:space="preserve">7) Adendas suscritas al Contrato de Fideicomiso: </t>
  </si>
  <si>
    <t>8) Condiciones financieras para los beneficiarios:</t>
  </si>
  <si>
    <t>9) Moneda del fideicomiso:</t>
  </si>
  <si>
    <t>b) Situación Financiera</t>
  </si>
  <si>
    <t>Fecha</t>
  </si>
  <si>
    <t>Monto</t>
  </si>
  <si>
    <t xml:space="preserve">Saldo por Desembolsar </t>
  </si>
  <si>
    <t>Número de Comprobante (C-31) generado por el Fideicomitente</t>
  </si>
  <si>
    <t xml:space="preserve">Ejemplo </t>
  </si>
  <si>
    <t>31/01/20XX</t>
  </si>
  <si>
    <t>C-31 N° de Preventivo: 455
de fecha: 14/06/2024</t>
  </si>
  <si>
    <t>31/12/20XX</t>
  </si>
  <si>
    <t>C-31 N° de Preventivo: 578
de fecha: 29/06/2024</t>
  </si>
  <si>
    <t>Total anual</t>
  </si>
  <si>
    <t>Caso A.- Cuando existen beneficiarios determinados</t>
  </si>
  <si>
    <t xml:space="preserve"> </t>
  </si>
  <si>
    <t>Caso B.- Cuando existen beneficiarios indeterminados (ejemplo desembolsos a productores o a MYPES)</t>
  </si>
  <si>
    <t>fecha</t>
  </si>
  <si>
    <t>Numero de Beneficiarios</t>
  </si>
  <si>
    <t xml:space="preserve">Fecha de Pago </t>
  </si>
  <si>
    <t>Monto
 (suma A+B+C+D)</t>
  </si>
  <si>
    <t>Amortización de Capital 
(A)</t>
  </si>
  <si>
    <t>Intereses (*) 
(B)</t>
  </si>
  <si>
    <t>Interés penal  (*) 
(C)</t>
  </si>
  <si>
    <t>Otros Ingresos 
(D)</t>
  </si>
  <si>
    <t>Saldo a Capital</t>
  </si>
  <si>
    <r>
      <rPr>
        <b/>
        <i/>
        <sz val="9"/>
        <color rgb="FF000000"/>
        <rFont val="Century Gothic"/>
        <family val="2"/>
      </rPr>
      <t xml:space="preserve">(*) </t>
    </r>
    <r>
      <rPr>
        <i/>
        <sz val="9"/>
        <color rgb="FF000000"/>
        <rFont val="Century Gothic"/>
        <family val="2"/>
      </rPr>
      <t>El interés pagado por los beneficiarios en el marco de los contratos de crédito o de préstamo.</t>
    </r>
  </si>
  <si>
    <r>
      <rPr>
        <b/>
        <sz val="9"/>
        <color theme="0"/>
        <rFont val="Century Gothic"/>
        <family val="2"/>
      </rPr>
      <t xml:space="preserve">Amortización de Capital </t>
    </r>
    <r>
      <rPr>
        <b/>
        <sz val="8"/>
        <color theme="0"/>
        <rFont val="Century Gothic"/>
        <family val="2"/>
      </rPr>
      <t xml:space="preserve">
(A)</t>
    </r>
  </si>
  <si>
    <t xml:space="preserve">Número de Comprobante (C-21) </t>
  </si>
  <si>
    <t>C–21 N° de Preventivo: 55
de fecha: 17/05/2024</t>
  </si>
  <si>
    <t>C–21 N° de Preventivo: 56
de fecha:15/06/2024</t>
  </si>
  <si>
    <r>
      <rPr>
        <b/>
        <i/>
        <sz val="9"/>
        <color rgb="FF000000"/>
        <rFont val="Century Gothic"/>
        <family val="2"/>
      </rPr>
      <t xml:space="preserve">(*) </t>
    </r>
    <r>
      <rPr>
        <i/>
        <sz val="9"/>
        <color rgb="FF000000"/>
        <rFont val="Century Gothic"/>
        <family val="2"/>
      </rPr>
      <t>En caso de que los recursos fideicomitidos deban ser restituidos al Fideicomitente.</t>
    </r>
  </si>
  <si>
    <t>5) Estado de la Cartera (A la gestion correspondiente)</t>
  </si>
  <si>
    <t xml:space="preserve">Detalle </t>
  </si>
  <si>
    <t>Número de Créditos/Operaciones</t>
  </si>
  <si>
    <t>Saldo de Cartera</t>
  </si>
  <si>
    <t xml:space="preserve">% Mora </t>
  </si>
  <si>
    <t xml:space="preserve">Cartera Vigente </t>
  </si>
  <si>
    <t xml:space="preserve">Cartera Vencida </t>
  </si>
  <si>
    <t>Cartera en Ejecución</t>
  </si>
  <si>
    <t>TOTAL</t>
  </si>
  <si>
    <t>6) Montos de Inversiones y Disponibilidades de los recursos (A la gestión correspondiente)</t>
  </si>
  <si>
    <t>N°</t>
  </si>
  <si>
    <t>Concepto</t>
  </si>
  <si>
    <t xml:space="preserve"> Monto </t>
  </si>
  <si>
    <t>Detalle</t>
  </si>
  <si>
    <r>
      <t>1</t>
    </r>
    <r>
      <rPr>
        <b/>
        <sz val="8"/>
        <color rgb="FF000000"/>
        <rFont val="Century Gothic"/>
        <family val="2"/>
      </rPr>
      <t xml:space="preserve"> (*)</t>
    </r>
  </si>
  <si>
    <t>Disponibilidades</t>
  </si>
  <si>
    <t>Recursos transferidos por el fideicomitente</t>
  </si>
  <si>
    <t>Inversiones</t>
  </si>
  <si>
    <t>DPFs</t>
  </si>
  <si>
    <r>
      <rPr>
        <b/>
        <i/>
        <sz val="9"/>
        <color rgb="FF000000"/>
        <rFont val="Century Gothic"/>
        <family val="2"/>
      </rPr>
      <t>(*)</t>
    </r>
    <r>
      <rPr>
        <i/>
        <sz val="9"/>
        <color rgb="FF000000"/>
        <rFont val="Century Gothic"/>
        <family val="2"/>
      </rPr>
      <t xml:space="preserve"> Corresponde a los recursos líquidos que se encuentran en el Fideicomiso y que no están siendo utilizados para la finalidad de la misma.</t>
    </r>
  </si>
  <si>
    <t>7) Montos de pago de Comisiones Fiduciarias (Acumulado a la gestión correspondiente)</t>
  </si>
  <si>
    <t xml:space="preserve">Año </t>
  </si>
  <si>
    <t>Gestión 2019</t>
  </si>
  <si>
    <t>Gestión 2020</t>
  </si>
  <si>
    <t>Gestión 2021</t>
  </si>
  <si>
    <t>Gestión 2022</t>
  </si>
  <si>
    <t>Gestión 2023</t>
  </si>
  <si>
    <t>Gestión 2024</t>
  </si>
  <si>
    <t xml:space="preserve">Total </t>
  </si>
  <si>
    <t>1) Fechas y montos de desembolsos del Fideicomitente al Fiduciario (Detalle de desembolsos durante la gestión correspondiente)</t>
  </si>
  <si>
    <t>2) Fechas y montos de desembolsos del Fiduciario al Beneficiario o Entidad Ejecutora (Detalle de desembolsos durante la gestión correspondiente)</t>
  </si>
  <si>
    <t>3) Fechas y montos de reembolsos del Beneficiario o Entidad Ejecutora a la Entidad Fiduciaria (Detalle de reembolsos durante la gestión correspondiente)</t>
  </si>
  <si>
    <t>4) Fechas y montos de reembolsos del Fideicomiso al Fideicomitente  (*) (Detalle de reembolsos durante la gestión correspondiente)</t>
  </si>
  <si>
    <t>Hechos que el fideicomitente considere necesario reportar</t>
  </si>
  <si>
    <t>c) Hechos relevantes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</si>
</sst>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sz val="10"/>
      <color rgb="FF000000"/>
      <name val="Century Gothic"/>
      <family val="2"/>
    </font>
    <font>
      <b/>
      <sz val="10"/>
      <color rgb="FF000000"/>
      <name val="Century Gothic"/>
      <family val="2"/>
    </font>
    <font>
      <b/>
      <sz val="9"/>
      <color theme="0"/>
      <name val="Century Gothic"/>
      <family val="2"/>
    </font>
    <font>
      <b/>
      <sz val="8"/>
      <color theme="0"/>
      <name val="Century Gothic"/>
      <family val="2"/>
    </font>
    <font>
      <sz val="9"/>
      <color rgb="FF000000"/>
      <name val="Century Gothic"/>
      <family val="2"/>
    </font>
    <font>
      <b/>
      <i/>
      <sz val="10"/>
      <color rgb="FF000000"/>
      <name val="Century Gothic"/>
      <family val="2"/>
    </font>
    <font>
      <sz val="8"/>
      <color rgb="FF000000"/>
      <name val="Century Gothic"/>
      <family val="2"/>
    </font>
    <font>
      <b/>
      <sz val="9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8"/>
      <color rgb="FF000000"/>
      <name val="Century Gothic"/>
      <family val="2"/>
    </font>
    <font>
      <i/>
      <sz val="9"/>
      <color rgb="FF000000"/>
      <name val="Century Gothic"/>
      <family val="2"/>
    </font>
    <font>
      <b/>
      <i/>
      <sz val="9"/>
      <color rgb="FF000000"/>
      <name val="Century Gothic"/>
      <family val="2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82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3" fillId="2" borderId="0" xfId="0" applyFont="1" applyFill="1"/>
    <xf numFmtId="14" fontId="6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14" fontId="12" fillId="2" borderId="2" xfId="0" applyNumberFormat="1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Alignment="1">
      <alignment vertical="center"/>
    </xf>
    <xf numFmtId="2" fontId="12" fillId="2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4" fontId="13" fillId="4" borderId="2" xfId="0" applyNumberFormat="1" applyFont="1" applyFill="1" applyBorder="1" applyAlignment="1">
      <alignment horizontal="center" vertical="center" wrapText="1"/>
    </xf>
    <xf numFmtId="2" fontId="13" fillId="4" borderId="2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14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4" fontId="15" fillId="4" borderId="2" xfId="0" applyNumberFormat="1" applyFont="1" applyFill="1" applyBorder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1" fontId="12" fillId="2" borderId="2" xfId="0" applyNumberFormat="1" applyFont="1" applyFill="1" applyBorder="1" applyAlignment="1">
      <alignment horizontal="center" vertical="center"/>
    </xf>
    <xf numFmtId="1" fontId="15" fillId="4" borderId="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" fontId="12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2" fontId="15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/>
    </xf>
    <xf numFmtId="4" fontId="12" fillId="2" borderId="2" xfId="0" applyNumberFormat="1" applyFont="1" applyFill="1" applyBorder="1" applyAlignment="1">
      <alignment vertical="center" wrapText="1"/>
    </xf>
    <xf numFmtId="4" fontId="15" fillId="5" borderId="2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0" fillId="2" borderId="2" xfId="0" applyFill="1" applyBorder="1"/>
    <xf numFmtId="0" fontId="0" fillId="2" borderId="0" xfId="0" applyFill="1" applyAlignment="1">
      <alignment horizontal="center"/>
    </xf>
    <xf numFmtId="14" fontId="15" fillId="4" borderId="2" xfId="0" applyNumberFormat="1" applyFont="1" applyFill="1" applyBorder="1" applyAlignment="1">
      <alignment vertical="center"/>
    </xf>
    <xf numFmtId="0" fontId="0" fillId="4" borderId="2" xfId="0" applyFill="1" applyBorder="1"/>
    <xf numFmtId="0" fontId="8" fillId="3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4" fontId="12" fillId="2" borderId="0" xfId="0" applyNumberFormat="1" applyFont="1" applyFill="1" applyAlignment="1">
      <alignment horizontal="left" vertical="center"/>
    </xf>
    <xf numFmtId="0" fontId="4" fillId="0" borderId="0" xfId="0" applyFont="1"/>
    <xf numFmtId="14" fontId="20" fillId="2" borderId="2" xfId="1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/>
    <xf numFmtId="0" fontId="12" fillId="2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4" fillId="2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4" fontId="20" fillId="2" borderId="2" xfId="1" applyNumberFormat="1" applyFont="1" applyFill="1" applyBorder="1" applyAlignment="1">
      <alignment horizontal="center" vertical="center"/>
    </xf>
    <xf numFmtId="14" fontId="12" fillId="2" borderId="2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/>
    </xf>
    <xf numFmtId="14" fontId="15" fillId="4" borderId="3" xfId="0" applyNumberFormat="1" applyFont="1" applyFill="1" applyBorder="1" applyAlignment="1">
      <alignment horizontal="center" vertical="center"/>
    </xf>
    <xf numFmtId="14" fontId="15" fillId="4" borderId="6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4" fontId="7" fillId="4" borderId="2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</cellXfs>
  <cellStyles count="2">
    <cellStyle name="Normal" xfId="0" builtinId="0"/>
    <cellStyle name="Normal 4" xfId="1" xr:uid="{33355FAD-313E-4F14-A47F-CFF807AB5F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9A359-3B08-4FE6-92AA-9BC7EAA84D88}">
  <dimension ref="A2:M87"/>
  <sheetViews>
    <sheetView tabSelected="1" view="pageBreakPreview" topLeftCell="A61" zoomScale="70" zoomScaleNormal="110" zoomScaleSheetLayoutView="70" workbookViewId="0">
      <selection activeCell="B84" sqref="B84:I87"/>
    </sheetView>
  </sheetViews>
  <sheetFormatPr baseColWidth="10" defaultRowHeight="15" x14ac:dyDescent="0.25"/>
  <cols>
    <col min="1" max="1" width="3.5703125" customWidth="1"/>
    <col min="2" max="2" width="18" customWidth="1"/>
    <col min="3" max="3" width="16" customWidth="1"/>
    <col min="4" max="4" width="19.7109375" customWidth="1"/>
    <col min="5" max="5" width="17.42578125" customWidth="1"/>
    <col min="6" max="7" width="18.42578125" customWidth="1"/>
    <col min="8" max="8" width="19.85546875" customWidth="1"/>
    <col min="9" max="9" width="22.85546875" customWidth="1"/>
    <col min="17" max="17" width="11.42578125" customWidth="1"/>
  </cols>
  <sheetData>
    <row r="2" spans="1:10" ht="18" x14ac:dyDescent="0.25">
      <c r="B2" s="56" t="s">
        <v>0</v>
      </c>
      <c r="C2" s="56"/>
      <c r="D2" s="56"/>
      <c r="E2" s="56"/>
      <c r="F2" s="56"/>
      <c r="G2" s="56"/>
      <c r="H2" s="56"/>
      <c r="I2" s="56"/>
    </row>
    <row r="3" spans="1:10" x14ac:dyDescent="0.25">
      <c r="A3" s="1"/>
      <c r="B3" s="57" t="s">
        <v>1</v>
      </c>
      <c r="C3" s="57"/>
      <c r="D3" s="57"/>
      <c r="E3" s="57"/>
      <c r="F3" s="57"/>
      <c r="G3" s="57"/>
      <c r="H3" s="57"/>
      <c r="I3" s="57"/>
      <c r="J3" s="1"/>
    </row>
    <row r="4" spans="1:10" ht="6.75" customHeight="1" x14ac:dyDescent="0.25">
      <c r="A4" s="1"/>
      <c r="B4" s="57"/>
      <c r="C4" s="57"/>
      <c r="D4" s="57"/>
      <c r="E4" s="57"/>
      <c r="F4" s="57"/>
      <c r="G4" s="57"/>
      <c r="H4" s="57"/>
      <c r="I4" s="57"/>
      <c r="J4" s="1"/>
    </row>
    <row r="5" spans="1:10" ht="16.5" x14ac:dyDescent="0.3">
      <c r="A5" s="1"/>
      <c r="B5" s="2" t="s">
        <v>2</v>
      </c>
      <c r="C5" s="1"/>
      <c r="D5" s="1"/>
      <c r="E5" s="1"/>
      <c r="F5" s="1"/>
      <c r="G5" s="1"/>
      <c r="H5" s="1"/>
      <c r="I5" s="1"/>
      <c r="J5" s="1"/>
    </row>
    <row r="6" spans="1:10" ht="9.75" customHeight="1" x14ac:dyDescent="0.3">
      <c r="A6" s="1"/>
      <c r="B6" s="2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3" t="s">
        <v>3</v>
      </c>
      <c r="C7" s="1"/>
      <c r="D7" s="1"/>
      <c r="E7" s="1"/>
      <c r="F7" s="1"/>
      <c r="G7" s="1"/>
      <c r="H7" s="1"/>
      <c r="I7" s="1"/>
      <c r="J7" s="1"/>
    </row>
    <row r="8" spans="1:10" ht="16.5" x14ac:dyDescent="0.3">
      <c r="A8" s="1"/>
      <c r="B8" s="2" t="s">
        <v>4</v>
      </c>
      <c r="C8" s="1"/>
      <c r="D8" s="1"/>
      <c r="E8" s="1"/>
      <c r="F8" s="1"/>
      <c r="G8" s="1"/>
      <c r="H8" s="1"/>
      <c r="I8" s="1"/>
      <c r="J8" s="1"/>
    </row>
    <row r="9" spans="1:10" ht="16.5" x14ac:dyDescent="0.3">
      <c r="A9" s="1"/>
      <c r="B9" s="2" t="s">
        <v>5</v>
      </c>
      <c r="C9" s="1"/>
      <c r="D9" s="1"/>
      <c r="E9" s="1"/>
      <c r="F9" s="1"/>
      <c r="G9" s="1"/>
      <c r="H9" s="1"/>
      <c r="I9" s="1"/>
      <c r="J9" s="1"/>
    </row>
    <row r="10" spans="1:10" ht="16.5" x14ac:dyDescent="0.3">
      <c r="A10" s="1"/>
      <c r="B10" s="2" t="s">
        <v>6</v>
      </c>
      <c r="C10" s="1"/>
      <c r="D10" s="1"/>
      <c r="E10" s="1"/>
      <c r="F10" s="1"/>
      <c r="G10" s="1"/>
      <c r="H10" s="1"/>
      <c r="I10" s="1"/>
      <c r="J10" s="1"/>
    </row>
    <row r="11" spans="1:10" ht="16.5" x14ac:dyDescent="0.3">
      <c r="A11" s="1"/>
      <c r="B11" s="2" t="s">
        <v>7</v>
      </c>
      <c r="C11" s="1"/>
      <c r="D11" s="1"/>
      <c r="E11" s="1"/>
      <c r="F11" s="1"/>
      <c r="G11" s="1"/>
      <c r="H11" s="1"/>
      <c r="I11" s="1"/>
      <c r="J11" s="1"/>
    </row>
    <row r="12" spans="1:10" ht="16.5" x14ac:dyDescent="0.3">
      <c r="A12" s="1"/>
      <c r="B12" s="2" t="s">
        <v>8</v>
      </c>
      <c r="C12" s="1"/>
      <c r="D12" s="1"/>
      <c r="E12" s="1"/>
      <c r="F12" s="1"/>
      <c r="G12" s="1"/>
      <c r="H12" s="1"/>
      <c r="I12" s="1"/>
      <c r="J12" s="1"/>
    </row>
    <row r="13" spans="1:10" ht="16.5" x14ac:dyDescent="0.3">
      <c r="A13" s="1"/>
      <c r="B13" s="2" t="s">
        <v>9</v>
      </c>
      <c r="C13" s="1"/>
      <c r="D13" s="1"/>
      <c r="E13" s="1"/>
      <c r="F13" s="1"/>
      <c r="G13" s="1"/>
      <c r="H13" s="1"/>
      <c r="I13" s="1"/>
      <c r="J13" s="1"/>
    </row>
    <row r="14" spans="1:10" ht="16.5" x14ac:dyDescent="0.3">
      <c r="A14" s="1"/>
      <c r="B14" s="2" t="s">
        <v>10</v>
      </c>
      <c r="C14" s="1"/>
      <c r="D14" s="1"/>
      <c r="E14" s="1"/>
      <c r="F14" s="1"/>
      <c r="G14" s="1"/>
      <c r="H14" s="1"/>
      <c r="I14" s="1"/>
      <c r="J14" s="1"/>
    </row>
    <row r="15" spans="1:10" ht="16.5" x14ac:dyDescent="0.3">
      <c r="A15" s="1"/>
      <c r="B15" s="2" t="s">
        <v>11</v>
      </c>
      <c r="C15" s="1"/>
      <c r="D15" s="1"/>
      <c r="E15" s="1"/>
      <c r="F15" s="1"/>
      <c r="G15" s="1"/>
      <c r="H15" s="1"/>
      <c r="I15" s="1"/>
      <c r="J15" s="1"/>
    </row>
    <row r="16" spans="1:10" ht="16.5" x14ac:dyDescent="0.3">
      <c r="A16" s="1"/>
      <c r="B16" s="2" t="s">
        <v>12</v>
      </c>
      <c r="C16" s="1"/>
      <c r="D16" s="1"/>
      <c r="E16" s="1"/>
      <c r="F16" s="1"/>
      <c r="G16" s="1"/>
      <c r="H16" s="1"/>
      <c r="I16" s="1"/>
      <c r="J16" s="1"/>
    </row>
    <row r="17" spans="1:13" x14ac:dyDescent="0.25">
      <c r="A17" s="1"/>
      <c r="B17" s="4"/>
      <c r="C17" s="1"/>
      <c r="D17" s="1"/>
      <c r="E17" s="1"/>
      <c r="F17" s="1"/>
      <c r="G17" s="1"/>
      <c r="H17" s="1"/>
      <c r="I17" s="1"/>
      <c r="J17" s="1"/>
    </row>
    <row r="18" spans="1:13" x14ac:dyDescent="0.25">
      <c r="B18" s="3" t="s">
        <v>13</v>
      </c>
      <c r="C18" s="1"/>
      <c r="D18" s="1"/>
      <c r="E18" s="1"/>
      <c r="F18" s="1"/>
      <c r="G18" s="1"/>
      <c r="H18" s="1"/>
      <c r="I18" s="1"/>
      <c r="J18" s="1"/>
    </row>
    <row r="19" spans="1:13" ht="5.25" customHeight="1" x14ac:dyDescent="0.25">
      <c r="A19" s="1"/>
      <c r="B19" s="5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33" customHeight="1" x14ac:dyDescent="0.25">
      <c r="A20" s="6"/>
      <c r="B20" s="58" t="s">
        <v>71</v>
      </c>
      <c r="C20" s="58"/>
      <c r="D20" s="58"/>
      <c r="E20" s="58"/>
      <c r="F20" s="58"/>
      <c r="G20" s="58"/>
      <c r="H20" s="58"/>
      <c r="I20" s="1"/>
      <c r="J20" s="6"/>
      <c r="M20" s="1"/>
    </row>
    <row r="21" spans="1:13" ht="20.45" customHeight="1" x14ac:dyDescent="0.25">
      <c r="A21" s="1"/>
      <c r="B21" s="7" t="s">
        <v>14</v>
      </c>
      <c r="C21" s="7" t="s">
        <v>15</v>
      </c>
      <c r="D21" s="8" t="s">
        <v>16</v>
      </c>
      <c r="E21" s="59" t="s">
        <v>17</v>
      </c>
      <c r="F21" s="59"/>
      <c r="G21" s="59"/>
      <c r="H21" s="59"/>
      <c r="I21" s="9"/>
      <c r="L21" s="1"/>
    </row>
    <row r="22" spans="1:13" x14ac:dyDescent="0.25">
      <c r="A22" s="1"/>
      <c r="B22" s="10" t="s">
        <v>18</v>
      </c>
      <c r="C22" s="1"/>
      <c r="D22" s="1"/>
      <c r="E22" s="1"/>
      <c r="H22" s="1"/>
      <c r="I22" s="1"/>
      <c r="L22" s="1"/>
    </row>
    <row r="23" spans="1:13" ht="27" customHeight="1" x14ac:dyDescent="0.25">
      <c r="A23" s="52"/>
      <c r="B23" s="11" t="s">
        <v>19</v>
      </c>
      <c r="C23" s="12">
        <v>100000</v>
      </c>
      <c r="D23" s="12">
        <f>150000-C23</f>
        <v>50000</v>
      </c>
      <c r="E23" s="53" t="s">
        <v>20</v>
      </c>
      <c r="F23" s="53"/>
      <c r="G23" s="53"/>
      <c r="H23" s="53"/>
      <c r="I23" s="13"/>
      <c r="L23" s="1"/>
    </row>
    <row r="24" spans="1:13" ht="27.75" customHeight="1" x14ac:dyDescent="0.25">
      <c r="A24" s="52"/>
      <c r="B24" s="11" t="s">
        <v>21</v>
      </c>
      <c r="C24" s="12">
        <v>50000</v>
      </c>
      <c r="D24" s="14">
        <f>D23-C24</f>
        <v>0</v>
      </c>
      <c r="E24" s="53" t="s">
        <v>22</v>
      </c>
      <c r="F24" s="53"/>
      <c r="G24" s="53"/>
      <c r="H24" s="53"/>
      <c r="I24" s="13"/>
      <c r="L24" s="1"/>
    </row>
    <row r="25" spans="1:13" ht="18.75" customHeight="1" x14ac:dyDescent="0.25">
      <c r="A25" s="52"/>
      <c r="B25" s="15" t="s">
        <v>23</v>
      </c>
      <c r="C25" s="16">
        <f>C23+C24</f>
        <v>150000</v>
      </c>
      <c r="D25" s="17">
        <f>D24</f>
        <v>0</v>
      </c>
      <c r="E25" s="18"/>
      <c r="F25" s="18"/>
      <c r="G25" s="18"/>
      <c r="H25" s="1"/>
      <c r="I25" s="13"/>
      <c r="L25" s="1"/>
    </row>
    <row r="26" spans="1:13" ht="15" customHeight="1" x14ac:dyDescent="0.25">
      <c r="A26" s="52"/>
      <c r="B26" s="19"/>
      <c r="C26" s="13"/>
      <c r="D26" s="13"/>
      <c r="E26" s="13"/>
      <c r="F26" s="13"/>
      <c r="G26" s="13"/>
      <c r="H26" s="13"/>
      <c r="I26" s="13"/>
      <c r="J26" s="13"/>
      <c r="K26" s="20"/>
      <c r="L26" s="20"/>
      <c r="M26" s="1"/>
    </row>
    <row r="27" spans="1:13" ht="27.75" customHeight="1" x14ac:dyDescent="0.25">
      <c r="A27" s="21"/>
      <c r="B27" s="58" t="s">
        <v>72</v>
      </c>
      <c r="C27" s="58"/>
      <c r="D27" s="58"/>
      <c r="E27" s="58"/>
      <c r="F27" s="58"/>
      <c r="G27" s="58"/>
      <c r="H27" s="58"/>
      <c r="I27" s="6"/>
      <c r="J27" s="6"/>
      <c r="K27" s="6"/>
      <c r="L27" s="6"/>
      <c r="M27" s="1"/>
    </row>
    <row r="28" spans="1:13" x14ac:dyDescent="0.25">
      <c r="A28" s="21"/>
      <c r="B28" s="22" t="s">
        <v>24</v>
      </c>
      <c r="C28" s="22"/>
      <c r="D28" s="22"/>
      <c r="E28" s="22"/>
      <c r="F28" s="22"/>
      <c r="G28" s="22"/>
      <c r="H28" s="22"/>
      <c r="I28" s="6"/>
      <c r="J28" s="6"/>
      <c r="K28" s="6"/>
      <c r="L28" s="6"/>
      <c r="M28" s="1"/>
    </row>
    <row r="29" spans="1:13" ht="19.149999999999999" customHeight="1" x14ac:dyDescent="0.25">
      <c r="A29" s="1"/>
      <c r="B29" s="7" t="s">
        <v>14</v>
      </c>
      <c r="C29" s="7" t="s">
        <v>15</v>
      </c>
      <c r="D29" s="8" t="s">
        <v>16</v>
      </c>
      <c r="E29" s="9"/>
      <c r="F29" s="1"/>
      <c r="G29" s="1"/>
      <c r="H29" s="9"/>
      <c r="I29" s="1"/>
    </row>
    <row r="30" spans="1:13" x14ac:dyDescent="0.25">
      <c r="A30" s="1"/>
      <c r="B30" s="10" t="s">
        <v>18</v>
      </c>
      <c r="D30" s="21"/>
      <c r="E30" s="1"/>
      <c r="F30" s="1"/>
      <c r="G30" s="1"/>
      <c r="H30" s="1"/>
    </row>
    <row r="31" spans="1:13" x14ac:dyDescent="0.25">
      <c r="A31" s="1"/>
      <c r="B31" s="11" t="s">
        <v>19</v>
      </c>
      <c r="C31" s="12">
        <v>20000</v>
      </c>
      <c r="D31" s="12">
        <f>65000-C31</f>
        <v>45000</v>
      </c>
      <c r="E31" s="13"/>
      <c r="F31" s="1"/>
      <c r="G31" s="1"/>
      <c r="H31" s="20"/>
      <c r="I31" s="1" t="s">
        <v>25</v>
      </c>
    </row>
    <row r="32" spans="1:13" x14ac:dyDescent="0.25">
      <c r="A32" s="1"/>
      <c r="B32" s="11" t="s">
        <v>21</v>
      </c>
      <c r="C32" s="12">
        <v>10000</v>
      </c>
      <c r="D32" s="12">
        <f>D31-C32</f>
        <v>35000</v>
      </c>
      <c r="E32" s="13"/>
      <c r="F32" s="1"/>
      <c r="G32" s="1"/>
      <c r="H32" s="20"/>
      <c r="I32" s="1"/>
    </row>
    <row r="33" spans="1:13" x14ac:dyDescent="0.25">
      <c r="A33" s="1"/>
      <c r="B33" s="15" t="s">
        <v>23</v>
      </c>
      <c r="C33" s="23">
        <f>SUM(C31:C32)</f>
        <v>30000</v>
      </c>
      <c r="D33" s="24"/>
      <c r="E33" s="24"/>
      <c r="F33" s="24"/>
      <c r="G33" s="24"/>
      <c r="H33" s="13"/>
      <c r="I33" s="1"/>
      <c r="J33" s="20"/>
      <c r="K33" s="1"/>
    </row>
    <row r="34" spans="1:13" s="26" customFormat="1" x14ac:dyDescent="0.25">
      <c r="A34" s="21"/>
      <c r="B34" s="22" t="s">
        <v>26</v>
      </c>
      <c r="C34" s="22"/>
      <c r="D34" s="22"/>
      <c r="E34" s="22"/>
      <c r="F34" s="22"/>
      <c r="G34" s="22"/>
      <c r="H34" s="22"/>
      <c r="I34" s="6"/>
      <c r="J34" s="6"/>
      <c r="K34" s="6"/>
      <c r="L34" s="25"/>
    </row>
    <row r="35" spans="1:13" s="26" customFormat="1" ht="28.9" customHeight="1" x14ac:dyDescent="0.25">
      <c r="A35" s="25"/>
      <c r="B35" s="7" t="s">
        <v>27</v>
      </c>
      <c r="C35" s="7" t="s">
        <v>15</v>
      </c>
      <c r="D35" s="7" t="s">
        <v>16</v>
      </c>
      <c r="E35" s="7" t="s">
        <v>28</v>
      </c>
      <c r="F35" s="9"/>
      <c r="G35" s="9"/>
      <c r="H35" s="25"/>
      <c r="I35" s="9"/>
      <c r="J35" s="25"/>
    </row>
    <row r="36" spans="1:13" s="26" customFormat="1" x14ac:dyDescent="0.25">
      <c r="A36" s="25"/>
      <c r="B36" s="10" t="s">
        <v>18</v>
      </c>
      <c r="D36" s="21"/>
      <c r="E36" s="21"/>
      <c r="F36" s="25"/>
      <c r="G36" s="25"/>
      <c r="H36" s="25"/>
      <c r="I36" s="25"/>
    </row>
    <row r="37" spans="1:13" s="26" customFormat="1" x14ac:dyDescent="0.25">
      <c r="A37" s="25"/>
      <c r="B37" s="11" t="s">
        <v>19</v>
      </c>
      <c r="C37" s="12">
        <v>20000</v>
      </c>
      <c r="D37" s="12">
        <f>500000-C37</f>
        <v>480000</v>
      </c>
      <c r="E37" s="27">
        <v>120</v>
      </c>
      <c r="F37" s="13"/>
      <c r="G37" s="13"/>
      <c r="H37" s="25"/>
      <c r="I37" s="20"/>
      <c r="J37" s="25"/>
    </row>
    <row r="38" spans="1:13" s="26" customFormat="1" x14ac:dyDescent="0.25">
      <c r="A38" s="25"/>
      <c r="B38" s="11" t="s">
        <v>21</v>
      </c>
      <c r="C38" s="12">
        <v>10000</v>
      </c>
      <c r="D38" s="12">
        <f>D37-C38</f>
        <v>470000</v>
      </c>
      <c r="E38" s="27">
        <v>50</v>
      </c>
      <c r="F38" s="13"/>
      <c r="G38" s="13"/>
      <c r="H38" s="25"/>
      <c r="I38" s="20"/>
      <c r="J38" s="25"/>
    </row>
    <row r="39" spans="1:13" s="26" customFormat="1" x14ac:dyDescent="0.25">
      <c r="A39" s="25"/>
      <c r="B39" s="15" t="s">
        <v>23</v>
      </c>
      <c r="C39" s="23">
        <f>SUM(C37:C38)</f>
        <v>30000</v>
      </c>
      <c r="D39" s="23">
        <f>D38</f>
        <v>470000</v>
      </c>
      <c r="E39" s="28">
        <f>SUM(E37:E38)</f>
        <v>170</v>
      </c>
      <c r="F39" s="13"/>
      <c r="G39" s="13"/>
      <c r="H39" s="25"/>
      <c r="I39" s="20"/>
      <c r="J39" s="25"/>
    </row>
    <row r="40" spans="1:13" s="26" customFormat="1" x14ac:dyDescent="0.25">
      <c r="A40" s="25"/>
      <c r="B40" s="29"/>
      <c r="C40" s="30"/>
      <c r="D40" s="31"/>
      <c r="E40" s="31"/>
      <c r="F40" s="24"/>
      <c r="G40" s="24"/>
      <c r="H40" s="24"/>
      <c r="I40" s="32"/>
      <c r="J40" s="13"/>
      <c r="K40" s="25"/>
      <c r="L40" s="20"/>
      <c r="M40" s="25"/>
    </row>
    <row r="41" spans="1:13" ht="41.25" customHeight="1" x14ac:dyDescent="0.25">
      <c r="A41" s="1"/>
      <c r="B41" s="58" t="s">
        <v>73</v>
      </c>
      <c r="C41" s="58"/>
      <c r="D41" s="58"/>
      <c r="E41" s="58"/>
      <c r="F41" s="58"/>
      <c r="G41" s="58"/>
      <c r="H41" s="58"/>
      <c r="I41" s="13"/>
    </row>
    <row r="42" spans="1:13" ht="40.5" x14ac:dyDescent="0.25">
      <c r="A42" s="1"/>
      <c r="B42" s="7" t="s">
        <v>29</v>
      </c>
      <c r="C42" s="7" t="s">
        <v>30</v>
      </c>
      <c r="D42" s="7" t="s">
        <v>31</v>
      </c>
      <c r="E42" s="7" t="s">
        <v>32</v>
      </c>
      <c r="F42" s="7" t="s">
        <v>33</v>
      </c>
      <c r="G42" s="7" t="s">
        <v>34</v>
      </c>
      <c r="H42" s="7" t="s">
        <v>35</v>
      </c>
      <c r="I42" s="1"/>
      <c r="J42" s="13"/>
    </row>
    <row r="43" spans="1:13" x14ac:dyDescent="0.25">
      <c r="A43" s="1"/>
      <c r="B43" s="10" t="s">
        <v>18</v>
      </c>
      <c r="C43" s="21"/>
      <c r="D43" s="1"/>
      <c r="E43" s="1"/>
      <c r="F43" s="1"/>
      <c r="G43" s="1"/>
      <c r="H43" s="1"/>
      <c r="I43" s="1"/>
      <c r="J43" s="13"/>
    </row>
    <row r="44" spans="1:13" x14ac:dyDescent="0.25">
      <c r="A44" s="1"/>
      <c r="B44" s="11" t="s">
        <v>19</v>
      </c>
      <c r="C44" s="12">
        <f>D44+E44</f>
        <v>11095</v>
      </c>
      <c r="D44" s="12">
        <v>10000</v>
      </c>
      <c r="E44" s="12">
        <f>150000*0.0073</f>
        <v>1095</v>
      </c>
      <c r="F44" s="12">
        <v>150</v>
      </c>
      <c r="G44" s="12">
        <v>415</v>
      </c>
      <c r="H44" s="12">
        <f>150000-D44</f>
        <v>140000</v>
      </c>
      <c r="I44" s="1"/>
      <c r="J44" s="13"/>
    </row>
    <row r="45" spans="1:13" x14ac:dyDescent="0.25">
      <c r="A45" s="1"/>
      <c r="B45" s="11" t="s">
        <v>21</v>
      </c>
      <c r="C45" s="12">
        <f>D45+E45</f>
        <v>11022</v>
      </c>
      <c r="D45" s="12">
        <v>10000</v>
      </c>
      <c r="E45" s="12">
        <f>H44*0.0073</f>
        <v>1022</v>
      </c>
      <c r="F45" s="12">
        <v>300</v>
      </c>
      <c r="G45" s="12">
        <v>6538</v>
      </c>
      <c r="H45" s="12">
        <f>H44-D45</f>
        <v>130000</v>
      </c>
      <c r="I45" s="1"/>
      <c r="J45" s="13"/>
    </row>
    <row r="46" spans="1:13" x14ac:dyDescent="0.25">
      <c r="A46" s="1"/>
      <c r="B46" s="15" t="s">
        <v>23</v>
      </c>
      <c r="C46" s="23">
        <f>D46+E46</f>
        <v>22117</v>
      </c>
      <c r="D46" s="23">
        <f>SUM(D44:D45)</f>
        <v>20000</v>
      </c>
      <c r="E46" s="23">
        <f>SUM(E44:E45)</f>
        <v>2117</v>
      </c>
      <c r="F46" s="60"/>
      <c r="G46" s="60"/>
      <c r="H46" s="60"/>
      <c r="I46" s="1"/>
      <c r="J46" s="13"/>
    </row>
    <row r="47" spans="1:13" x14ac:dyDescent="0.25">
      <c r="A47" s="1"/>
      <c r="B47" s="33" t="s">
        <v>36</v>
      </c>
      <c r="C47" s="31"/>
      <c r="D47" s="31"/>
      <c r="E47" s="31"/>
      <c r="F47" s="34"/>
      <c r="G47" s="34"/>
      <c r="H47" s="34"/>
      <c r="I47" s="1"/>
      <c r="J47" s="13"/>
    </row>
    <row r="48" spans="1:13" ht="15" customHeight="1" x14ac:dyDescent="0.25">
      <c r="A48" s="1"/>
      <c r="B48" s="33"/>
      <c r="C48" s="31"/>
      <c r="D48" s="24"/>
      <c r="E48" s="24"/>
      <c r="F48" s="24"/>
      <c r="G48" s="24"/>
      <c r="H48" s="24"/>
      <c r="I48" s="32"/>
      <c r="J48" s="13"/>
      <c r="K48" s="1"/>
      <c r="L48" s="20"/>
      <c r="M48" s="1"/>
    </row>
    <row r="49" spans="1:13" ht="30.75" customHeight="1" x14ac:dyDescent="0.25">
      <c r="A49" s="21"/>
      <c r="B49" s="61" t="s">
        <v>74</v>
      </c>
      <c r="C49" s="61"/>
      <c r="D49" s="61"/>
      <c r="E49" s="61"/>
      <c r="F49" s="61"/>
      <c r="G49" s="61"/>
      <c r="H49" s="61"/>
      <c r="I49" s="61"/>
      <c r="J49" s="6"/>
    </row>
    <row r="50" spans="1:13" ht="35.25" customHeight="1" x14ac:dyDescent="0.25">
      <c r="A50" s="1"/>
      <c r="B50" s="7" t="s">
        <v>29</v>
      </c>
      <c r="C50" s="7" t="s">
        <v>30</v>
      </c>
      <c r="D50" s="8" t="s">
        <v>37</v>
      </c>
      <c r="E50" s="7" t="s">
        <v>32</v>
      </c>
      <c r="F50" s="7" t="s">
        <v>33</v>
      </c>
      <c r="G50" s="7" t="s">
        <v>34</v>
      </c>
      <c r="H50" s="7" t="s">
        <v>35</v>
      </c>
      <c r="I50" s="7" t="s">
        <v>38</v>
      </c>
    </row>
    <row r="51" spans="1:13" x14ac:dyDescent="0.25">
      <c r="A51" s="1"/>
      <c r="B51" s="10" t="s">
        <v>18</v>
      </c>
      <c r="C51" s="21"/>
      <c r="D51" s="1"/>
      <c r="E51" s="1"/>
      <c r="F51" s="1"/>
      <c r="G51" s="1"/>
      <c r="H51" s="1"/>
      <c r="I51" s="1"/>
    </row>
    <row r="52" spans="1:13" ht="27" x14ac:dyDescent="0.25">
      <c r="A52" s="1"/>
      <c r="B52" s="11" t="s">
        <v>19</v>
      </c>
      <c r="C52" s="12">
        <f>D52+E52</f>
        <v>11095</v>
      </c>
      <c r="D52" s="12">
        <v>10000</v>
      </c>
      <c r="E52" s="12">
        <f>150000*0.0073</f>
        <v>1095</v>
      </c>
      <c r="F52" s="14">
        <v>0</v>
      </c>
      <c r="G52" s="12">
        <v>415</v>
      </c>
      <c r="H52" s="12">
        <f>150000-D52</f>
        <v>140000</v>
      </c>
      <c r="I52" s="35" t="s">
        <v>39</v>
      </c>
    </row>
    <row r="53" spans="1:13" ht="27" x14ac:dyDescent="0.25">
      <c r="A53" s="1"/>
      <c r="B53" s="11" t="s">
        <v>21</v>
      </c>
      <c r="C53" s="12">
        <f>D53+E53</f>
        <v>11022</v>
      </c>
      <c r="D53" s="12">
        <v>10000</v>
      </c>
      <c r="E53" s="12">
        <f>H52*0.0073</f>
        <v>1022</v>
      </c>
      <c r="F53" s="12">
        <v>2000</v>
      </c>
      <c r="G53" s="12">
        <v>6538</v>
      </c>
      <c r="H53" s="12">
        <f>H52-D53</f>
        <v>130000</v>
      </c>
      <c r="I53" s="35" t="s">
        <v>40</v>
      </c>
    </row>
    <row r="54" spans="1:13" x14ac:dyDescent="0.25">
      <c r="A54" s="1"/>
      <c r="B54" s="15" t="s">
        <v>23</v>
      </c>
      <c r="C54" s="36">
        <f>D54+E54</f>
        <v>22117</v>
      </c>
      <c r="D54" s="36">
        <f>SUM(D52:D53)</f>
        <v>20000</v>
      </c>
      <c r="E54" s="36">
        <f>SUM(E52:E53)</f>
        <v>2117</v>
      </c>
      <c r="F54" s="36">
        <f>SUM(F52:F53)</f>
        <v>2000</v>
      </c>
      <c r="G54" s="36"/>
      <c r="H54" s="36"/>
      <c r="I54" s="1"/>
    </row>
    <row r="55" spans="1:13" x14ac:dyDescent="0.25">
      <c r="A55" s="1"/>
      <c r="B55" s="33" t="s">
        <v>41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6.5" customHeight="1" x14ac:dyDescent="0.25">
      <c r="A57" s="1"/>
      <c r="B57" s="62" t="s">
        <v>42</v>
      </c>
      <c r="C57" s="63"/>
      <c r="D57" s="63"/>
      <c r="E57" s="63"/>
      <c r="F57" s="63"/>
      <c r="G57" s="63"/>
      <c r="H57" s="63"/>
      <c r="I57" s="37"/>
      <c r="J57" s="1"/>
      <c r="K57" s="1"/>
    </row>
    <row r="58" spans="1:13" ht="30" customHeight="1" x14ac:dyDescent="0.25">
      <c r="A58" s="1"/>
      <c r="B58" s="54" t="s">
        <v>43</v>
      </c>
      <c r="C58" s="55"/>
      <c r="D58" s="38" t="s">
        <v>44</v>
      </c>
      <c r="E58" s="38" t="s">
        <v>45</v>
      </c>
      <c r="F58" s="38" t="s">
        <v>46</v>
      </c>
      <c r="G58" s="39"/>
      <c r="H58" s="1"/>
      <c r="I58" s="1"/>
      <c r="J58" s="1"/>
    </row>
    <row r="59" spans="1:13" x14ac:dyDescent="0.25">
      <c r="A59" s="1"/>
      <c r="B59" s="65" t="s">
        <v>47</v>
      </c>
      <c r="C59" s="65"/>
      <c r="D59" s="40"/>
      <c r="E59" s="40"/>
      <c r="F59" s="66"/>
      <c r="G59" s="41"/>
      <c r="H59" s="1"/>
      <c r="I59" s="1"/>
      <c r="J59" s="1"/>
    </row>
    <row r="60" spans="1:13" x14ac:dyDescent="0.25">
      <c r="A60" s="1"/>
      <c r="B60" s="65" t="s">
        <v>48</v>
      </c>
      <c r="C60" s="65"/>
      <c r="D60" s="40"/>
      <c r="E60" s="40"/>
      <c r="F60" s="66"/>
      <c r="G60" s="41"/>
      <c r="H60" s="1"/>
      <c r="I60" s="1"/>
      <c r="J60" s="1"/>
    </row>
    <row r="61" spans="1:13" x14ac:dyDescent="0.25">
      <c r="A61" s="1"/>
      <c r="B61" s="65" t="s">
        <v>49</v>
      </c>
      <c r="C61" s="65"/>
      <c r="D61" s="40"/>
      <c r="E61" s="40"/>
      <c r="F61" s="66"/>
      <c r="G61" s="41"/>
      <c r="H61" s="1"/>
      <c r="I61" s="1"/>
      <c r="J61" s="1"/>
    </row>
    <row r="62" spans="1:13" x14ac:dyDescent="0.25">
      <c r="A62" s="1"/>
      <c r="B62" s="67" t="s">
        <v>50</v>
      </c>
      <c r="C62" s="68"/>
      <c r="D62" s="42"/>
      <c r="E62" s="43"/>
      <c r="F62" s="1"/>
      <c r="G62" s="1"/>
      <c r="H62" s="1"/>
      <c r="I62" s="1"/>
      <c r="J62" s="1"/>
    </row>
    <row r="63" spans="1:1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3" ht="18.75" customHeight="1" x14ac:dyDescent="0.25">
      <c r="A64" s="1"/>
      <c r="B64" s="62" t="s">
        <v>51</v>
      </c>
      <c r="C64" s="63"/>
      <c r="D64" s="63"/>
      <c r="E64" s="63"/>
      <c r="F64" s="63"/>
      <c r="G64" s="63"/>
      <c r="H64" s="63"/>
      <c r="I64" s="37"/>
      <c r="J64" s="1"/>
      <c r="K64" s="1"/>
    </row>
    <row r="65" spans="1:12" x14ac:dyDescent="0.25">
      <c r="A65" s="1"/>
      <c r="B65" s="7" t="s">
        <v>52</v>
      </c>
      <c r="C65" s="44" t="s">
        <v>53</v>
      </c>
      <c r="D65" s="44" t="s">
        <v>54</v>
      </c>
      <c r="E65" s="69" t="s">
        <v>55</v>
      </c>
      <c r="F65" s="69"/>
      <c r="G65" s="45"/>
      <c r="H65" s="1"/>
      <c r="I65" s="1"/>
      <c r="J65" s="1"/>
    </row>
    <row r="66" spans="1:12" ht="15" customHeight="1" x14ac:dyDescent="0.25">
      <c r="A66" s="1"/>
      <c r="B66" s="10" t="s">
        <v>18</v>
      </c>
      <c r="C66" s="21"/>
      <c r="D66" s="1"/>
      <c r="E66" s="1"/>
      <c r="F66" s="1"/>
      <c r="G66" s="1"/>
      <c r="H66" s="1"/>
      <c r="I66" s="37"/>
      <c r="J66" s="1"/>
      <c r="K66" s="1"/>
    </row>
    <row r="67" spans="1:12" ht="15" customHeight="1" x14ac:dyDescent="0.25">
      <c r="A67" s="1"/>
      <c r="B67" s="27" t="s">
        <v>56</v>
      </c>
      <c r="C67" s="12" t="s">
        <v>57</v>
      </c>
      <c r="D67" s="12">
        <v>11095</v>
      </c>
      <c r="E67" s="70" t="s">
        <v>58</v>
      </c>
      <c r="F67" s="70"/>
      <c r="G67" s="46"/>
      <c r="H67" s="1"/>
    </row>
    <row r="68" spans="1:12" x14ac:dyDescent="0.25">
      <c r="A68" s="1"/>
      <c r="B68" s="27">
        <v>2</v>
      </c>
      <c r="C68" s="12" t="s">
        <v>59</v>
      </c>
      <c r="D68" s="12">
        <v>11022</v>
      </c>
      <c r="E68" s="70" t="s">
        <v>60</v>
      </c>
      <c r="F68" s="70"/>
      <c r="G68" s="46"/>
      <c r="H68" s="1"/>
    </row>
    <row r="69" spans="1:12" ht="18" customHeight="1" x14ac:dyDescent="0.25">
      <c r="A69" s="1"/>
      <c r="B69" s="47" t="s">
        <v>61</v>
      </c>
      <c r="C69" s="47"/>
      <c r="D69" s="47"/>
      <c r="E69" s="47"/>
      <c r="F69" s="47"/>
      <c r="G69" s="47"/>
      <c r="H69" s="47"/>
      <c r="I69" s="1"/>
      <c r="J69" s="1"/>
    </row>
    <row r="70" spans="1:12" x14ac:dyDescent="0.25">
      <c r="A70" s="1"/>
      <c r="B70" s="48"/>
      <c r="C70" s="48"/>
      <c r="D70" s="1"/>
      <c r="E70" s="1"/>
      <c r="F70" s="1"/>
      <c r="G70" s="1"/>
      <c r="H70" s="1"/>
      <c r="I70" s="1"/>
      <c r="J70" s="1"/>
    </row>
    <row r="71" spans="1:12" ht="16.5" customHeight="1" x14ac:dyDescent="0.25">
      <c r="A71" s="1"/>
      <c r="B71" s="62" t="s">
        <v>62</v>
      </c>
      <c r="C71" s="63"/>
      <c r="D71" s="63"/>
      <c r="E71" s="63"/>
      <c r="F71" s="63"/>
      <c r="G71" s="63"/>
      <c r="H71" s="63"/>
      <c r="I71" s="37"/>
      <c r="J71" s="1"/>
      <c r="K71" s="1"/>
    </row>
    <row r="72" spans="1:12" ht="15" customHeight="1" x14ac:dyDescent="0.25">
      <c r="A72" s="1"/>
      <c r="B72" s="10" t="s">
        <v>18</v>
      </c>
      <c r="C72" s="22"/>
      <c r="D72" s="22"/>
      <c r="E72" s="22"/>
      <c r="F72" s="22"/>
      <c r="G72" s="22"/>
      <c r="H72" s="22"/>
      <c r="I72" s="37"/>
      <c r="J72" s="1"/>
      <c r="K72" s="1"/>
    </row>
    <row r="73" spans="1:12" s="49" customFormat="1" ht="18" customHeight="1" x14ac:dyDescent="0.3">
      <c r="B73" s="7" t="s">
        <v>63</v>
      </c>
      <c r="C73" s="59" t="s">
        <v>15</v>
      </c>
      <c r="D73" s="59"/>
      <c r="E73" s="2"/>
      <c r="F73" s="2"/>
      <c r="G73" s="2"/>
      <c r="H73" s="2"/>
      <c r="I73" s="2"/>
      <c r="J73" s="2"/>
      <c r="K73" s="2"/>
      <c r="L73" s="2"/>
    </row>
    <row r="74" spans="1:12" s="49" customFormat="1" ht="16.5" x14ac:dyDescent="0.3">
      <c r="B74" s="50" t="s">
        <v>64</v>
      </c>
      <c r="C74" s="64">
        <v>100</v>
      </c>
      <c r="D74" s="64"/>
      <c r="E74" s="2"/>
      <c r="F74" s="2"/>
      <c r="G74" s="2"/>
      <c r="H74" s="2"/>
      <c r="I74" s="2"/>
      <c r="J74" s="2"/>
      <c r="K74" s="2"/>
      <c r="L74" s="2"/>
    </row>
    <row r="75" spans="1:12" s="49" customFormat="1" ht="16.5" x14ac:dyDescent="0.3">
      <c r="B75" s="50" t="s">
        <v>65</v>
      </c>
      <c r="C75" s="64">
        <v>100</v>
      </c>
      <c r="D75" s="64"/>
      <c r="E75" s="2"/>
      <c r="F75" s="2"/>
      <c r="G75" s="2"/>
      <c r="H75" s="2"/>
      <c r="I75" s="2"/>
      <c r="J75" s="2"/>
      <c r="K75" s="2"/>
      <c r="L75" s="2"/>
    </row>
    <row r="76" spans="1:12" s="49" customFormat="1" ht="16.5" x14ac:dyDescent="0.3">
      <c r="B76" s="50" t="s">
        <v>66</v>
      </c>
      <c r="C76" s="64">
        <v>100</v>
      </c>
      <c r="D76" s="64"/>
      <c r="E76" s="2"/>
      <c r="F76" s="2"/>
      <c r="G76" s="2"/>
      <c r="H76" s="2"/>
      <c r="I76" s="2"/>
      <c r="J76" s="2"/>
      <c r="K76" s="2"/>
      <c r="L76" s="2"/>
    </row>
    <row r="77" spans="1:12" s="49" customFormat="1" ht="16.5" x14ac:dyDescent="0.3">
      <c r="B77" s="50" t="s">
        <v>67</v>
      </c>
      <c r="C77" s="64">
        <v>100</v>
      </c>
      <c r="D77" s="64"/>
      <c r="E77" s="2"/>
      <c r="F77" s="2"/>
      <c r="G77" s="2"/>
      <c r="H77" s="2"/>
      <c r="I77" s="2"/>
      <c r="J77" s="2"/>
      <c r="K77" s="2"/>
      <c r="L77" s="2"/>
    </row>
    <row r="78" spans="1:12" s="49" customFormat="1" ht="16.5" x14ac:dyDescent="0.3">
      <c r="B78" s="50" t="s">
        <v>68</v>
      </c>
      <c r="C78" s="64">
        <v>100</v>
      </c>
      <c r="D78" s="64"/>
      <c r="E78" s="2"/>
      <c r="F78" s="2"/>
      <c r="G78" s="2"/>
      <c r="H78" s="2"/>
      <c r="I78" s="2"/>
      <c r="J78" s="2"/>
      <c r="K78" s="2"/>
      <c r="L78" s="2"/>
    </row>
    <row r="79" spans="1:12" s="49" customFormat="1" ht="16.5" x14ac:dyDescent="0.3">
      <c r="B79" s="50" t="s">
        <v>69</v>
      </c>
      <c r="C79" s="64">
        <v>100</v>
      </c>
      <c r="D79" s="64"/>
      <c r="E79" s="2"/>
      <c r="F79" s="2"/>
      <c r="G79" s="2"/>
      <c r="H79" s="2"/>
      <c r="I79" s="2"/>
      <c r="J79" s="2"/>
      <c r="K79" s="2"/>
      <c r="L79" s="2"/>
    </row>
    <row r="80" spans="1:12" s="49" customFormat="1" ht="16.5" x14ac:dyDescent="0.3">
      <c r="B80" s="15" t="s">
        <v>70</v>
      </c>
      <c r="C80" s="72">
        <f>SUM(C74:D79)</f>
        <v>600</v>
      </c>
      <c r="D80" s="72"/>
      <c r="E80" s="2"/>
      <c r="F80" s="2"/>
      <c r="G80" s="2"/>
      <c r="H80" s="2"/>
      <c r="I80" s="2"/>
      <c r="J80" s="2"/>
      <c r="K80" s="2"/>
      <c r="L80" s="2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B82" s="71" t="s">
        <v>76</v>
      </c>
      <c r="C82" s="71"/>
      <c r="D82" s="71"/>
      <c r="E82" s="71"/>
      <c r="F82" s="71"/>
      <c r="G82" s="71"/>
      <c r="H82" s="71"/>
    </row>
    <row r="83" spans="1:10" x14ac:dyDescent="0.25">
      <c r="B83" s="51"/>
      <c r="C83" s="51"/>
      <c r="D83" s="51"/>
      <c r="E83" s="51"/>
      <c r="F83" s="51"/>
      <c r="G83" s="51"/>
      <c r="H83" s="51"/>
      <c r="I83" s="51"/>
    </row>
    <row r="84" spans="1:10" x14ac:dyDescent="0.25">
      <c r="B84" s="73" t="s">
        <v>75</v>
      </c>
      <c r="C84" s="74"/>
      <c r="D84" s="74"/>
      <c r="E84" s="74"/>
      <c r="F84" s="74"/>
      <c r="G84" s="74"/>
      <c r="H84" s="74"/>
      <c r="I84" s="75"/>
    </row>
    <row r="85" spans="1:10" x14ac:dyDescent="0.25">
      <c r="B85" s="76"/>
      <c r="C85" s="77"/>
      <c r="D85" s="77"/>
      <c r="E85" s="77"/>
      <c r="F85" s="77"/>
      <c r="G85" s="77"/>
      <c r="H85" s="77"/>
      <c r="I85" s="78"/>
    </row>
    <row r="86" spans="1:10" x14ac:dyDescent="0.25">
      <c r="B86" s="76"/>
      <c r="C86" s="77"/>
      <c r="D86" s="77"/>
      <c r="E86" s="77"/>
      <c r="F86" s="77"/>
      <c r="G86" s="77"/>
      <c r="H86" s="77"/>
      <c r="I86" s="78"/>
    </row>
    <row r="87" spans="1:10" x14ac:dyDescent="0.25">
      <c r="B87" s="79"/>
      <c r="C87" s="80"/>
      <c r="D87" s="80"/>
      <c r="E87" s="80"/>
      <c r="F87" s="80"/>
      <c r="G87" s="80"/>
      <c r="H87" s="80"/>
      <c r="I87" s="81"/>
    </row>
  </sheetData>
  <mergeCells count="33">
    <mergeCell ref="B84:I87"/>
    <mergeCell ref="B82:H82"/>
    <mergeCell ref="C75:D75"/>
    <mergeCell ref="C76:D76"/>
    <mergeCell ref="C77:D77"/>
    <mergeCell ref="C78:D78"/>
    <mergeCell ref="C79:D79"/>
    <mergeCell ref="C80:D80"/>
    <mergeCell ref="C74:D74"/>
    <mergeCell ref="B59:C59"/>
    <mergeCell ref="F59:F61"/>
    <mergeCell ref="B60:C60"/>
    <mergeCell ref="B61:C61"/>
    <mergeCell ref="B62:C62"/>
    <mergeCell ref="B64:H64"/>
    <mergeCell ref="E65:F65"/>
    <mergeCell ref="E67:F67"/>
    <mergeCell ref="E68:F68"/>
    <mergeCell ref="B71:H71"/>
    <mergeCell ref="C73:D73"/>
    <mergeCell ref="A23:A26"/>
    <mergeCell ref="E23:H23"/>
    <mergeCell ref="E24:H24"/>
    <mergeCell ref="B58:C58"/>
    <mergeCell ref="B2:I2"/>
    <mergeCell ref="B3:I4"/>
    <mergeCell ref="B20:H20"/>
    <mergeCell ref="E21:H21"/>
    <mergeCell ref="B27:H27"/>
    <mergeCell ref="B41:H41"/>
    <mergeCell ref="F46:H46"/>
    <mergeCell ref="B49:I49"/>
    <mergeCell ref="B57:H57"/>
  </mergeCells>
  <printOptions horizontalCentered="1"/>
  <pageMargins left="0.59055118110236227" right="0.59055118110236227" top="0.51181102362204722" bottom="0.59055118110236227" header="0.51181102362204722" footer="0.51181102362204722"/>
  <pageSetup scale="61" fitToHeight="2" orientation="portrait" r:id="rId1"/>
  <rowBreaks count="1" manualBreakCount="1">
    <brk id="63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UF-002</vt:lpstr>
      <vt:lpstr>'UF-002'!Área_de_impresión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Gaston Chavez Acarapi</dc:creator>
  <cp:lastModifiedBy>Yuliza Huaranca QUISPE</cp:lastModifiedBy>
  <cp:lastPrinted>2025-01-23T18:44:31Z</cp:lastPrinted>
  <dcterms:created xsi:type="dcterms:W3CDTF">2025-01-23T13:00:56Z</dcterms:created>
  <dcterms:modified xsi:type="dcterms:W3CDTF">2025-01-24T13:28:42Z</dcterms:modified>
</cp:coreProperties>
</file>